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cuments\2025\SESION CUA-236-25\PUNTO_2_PRESUPUESTO\DCNI\"/>
    </mc:Choice>
  </mc:AlternateContent>
  <bookViews>
    <workbookView xWindow="0" yWindow="0" windowWidth="28800" windowHeight="12300"/>
  </bookViews>
  <sheets>
    <sheet name="Anteproyecto 2026" sheetId="15" r:id="rId1"/>
    <sheet name="Hoja1" sheetId="16" state="hidden" r:id="rId2"/>
  </sheets>
  <definedNames>
    <definedName name="_xlnm.Print_Area" localSheetId="0">'Anteproyecto 2026'!$A$1:$C$57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6" l="1"/>
  <c r="D12" i="16"/>
  <c r="C12" i="16"/>
  <c r="C50" i="15" l="1"/>
  <c r="C45" i="15"/>
  <c r="C39" i="15"/>
  <c r="C35" i="15"/>
  <c r="C30" i="15"/>
  <c r="C26" i="15"/>
  <c r="C12" i="15"/>
  <c r="C21" i="15" l="1"/>
  <c r="C52" i="15" s="1"/>
</calcChain>
</file>

<file path=xl/sharedStrings.xml><?xml version="1.0" encoding="utf-8"?>
<sst xmlns="http://schemas.openxmlformats.org/spreadsheetml/2006/main" count="51" uniqueCount="50">
  <si>
    <t>DOCENCIA</t>
  </si>
  <si>
    <t>PROGRAMAS DIVISIONALES</t>
  </si>
  <si>
    <t>LICENCIATURA EN MATEMÁTICAS APLICADAS</t>
  </si>
  <si>
    <t>LICENCIATURA EN INGENIERÍA EN COMPUTACIÓN</t>
  </si>
  <si>
    <t>LICENCIATURA EN INGENIERÍA BIOLÓGICA</t>
  </si>
  <si>
    <t>LICENCIATURA EN BIOLOGÍA MOLECULAR</t>
  </si>
  <si>
    <t>REMUNERACIONES Y PRESTACIONES</t>
  </si>
  <si>
    <t xml:space="preserve">DEPARTAMENTO DE CIENCIAS NATURALES </t>
  </si>
  <si>
    <t>DEPARTAMENTO DE MATEMÁTICAS APLICADAS</t>
  </si>
  <si>
    <t>DEPARTAMENTO DE PROCESOS Y TECNOLOGÍA</t>
  </si>
  <si>
    <t>COORDINACIÓN DE LABORATORIOS DE COMPUTO DE DOCENCIA</t>
  </si>
  <si>
    <t>COORDINACIÓN DE LABORATORIOS EXPERIMENTALES DE DOCENCIA</t>
  </si>
  <si>
    <t>TOTAL LABORATORIOS DE DOCENCIA</t>
  </si>
  <si>
    <t>LABORATORIOS DE DOCENCIA</t>
  </si>
  <si>
    <t>PRESERVACIÓN Y DIFUSIÓN DE LA CULTURA</t>
  </si>
  <si>
    <t>TOTAL INVESTIGACIÓN</t>
  </si>
  <si>
    <t>ORGANIZACIÓN DE CONGRESOS Y ENCUENTROS DE LA DCNI</t>
  </si>
  <si>
    <t>TOTAL DEPARTAMENTOS</t>
  </si>
  <si>
    <t>TOTAL DOCENCIA</t>
  </si>
  <si>
    <t>PROYECTO DE GESTION DE LA DCNI</t>
  </si>
  <si>
    <t>PROYECTO DE EQUIPAMENTO Y MANTENIMIENTO DE LA DCNI</t>
  </si>
  <si>
    <t>PROYECTO DE GESTIÓN DE LA SECRETARÍA ACADEMICA DE LA DCNI</t>
  </si>
  <si>
    <t>POSGRADO CBS</t>
  </si>
  <si>
    <t>CODDAA</t>
  </si>
  <si>
    <t>TOTAL PRESERVACIÓN Y DIFUSICIÓN DE LA CULTURA</t>
  </si>
  <si>
    <t>APOYO A ALUMNOS DE LA DCNI</t>
  </si>
  <si>
    <t>TOTAL APOYO A ALUMNOS DE LA DCNI</t>
  </si>
  <si>
    <t>TOTAL APOYO INSTITUCIONAL</t>
  </si>
  <si>
    <t>APOYO A INVESTIGACIÓN</t>
  </si>
  <si>
    <t>APOYO A DOCENCIA DE LA DCNI</t>
  </si>
  <si>
    <t>TOTAL APOYO A DOCENCIA LA DCNI</t>
  </si>
  <si>
    <t>POSGRADO EN CIENCIAS NATURALES E INGENIERÍA</t>
  </si>
  <si>
    <t>DIVISIÓN DE CIENCIAS NATURALES E INGENIERÍA</t>
  </si>
  <si>
    <t>GESTIÓN</t>
  </si>
  <si>
    <t xml:space="preserve">DEPARTAMENTOS </t>
  </si>
  <si>
    <t>MANTENIMIENTO PARA LA INVESTIGACIÓN</t>
  </si>
  <si>
    <t xml:space="preserve">ADECUACION DE INSTALACIONES, OFERTA EDUCATIVA, ANÁLISIS DE LICENCIATURAS </t>
  </si>
  <si>
    <t>ANTEPROYECTO DE PRESUPUESTO 2026</t>
  </si>
  <si>
    <t>PROPUESTA 2026</t>
  </si>
  <si>
    <t>APOYO PARA LA INVESTIGACIÓN EN LA DCNI</t>
  </si>
  <si>
    <t>Total</t>
  </si>
  <si>
    <t>%</t>
  </si>
  <si>
    <t>Gestión DCNI</t>
  </si>
  <si>
    <t>Apoyo a Investigación</t>
  </si>
  <si>
    <t>Docencia</t>
  </si>
  <si>
    <t>Apoyo a docencia y alumnado y eventos</t>
  </si>
  <si>
    <t xml:space="preserve">Total        </t>
  </si>
  <si>
    <t>PROGRAMAS</t>
  </si>
  <si>
    <t>Departamentos académicos</t>
  </si>
  <si>
    <t>TOTAL PROGRAMAS DIVISIONALES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</si>
</sst>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$&quot;#,##0.00;[Red]\-&quot;$&quot;#,##0.00"/>
    <numFmt numFmtId="164" formatCode="_ &quot;L.&quot;\ * #,##0.00_ ;_ &quot;L.&quot;\ * \-#,##0.00_ ;_ &quot;L.&quot;\ * &quot;-&quot;??_ ;_ @_ "/>
    <numFmt numFmtId="165" formatCode="_-[$$-80A]* #,##0.00_-;\-[$$-80A]* #,##0.00_-;_-[$$-80A]* &quot;-&quot;??_-;_-@_-"/>
    <numFmt numFmtId="166" formatCode="#,##0.0"/>
    <numFmt numFmtId="167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.5"/>
      <color rgb="FFFFFFFF"/>
      <name val="Calibri"/>
      <family val="2"/>
      <scheme val="minor"/>
    </font>
    <font>
      <sz val="12.5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00D5D1"/>
        <bgColor indexed="64"/>
      </patternFill>
    </fill>
    <fill>
      <patternFill patternType="solid">
        <fgColor rgb="FF81FF8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0" fillId="0" borderId="5" xfId="0" applyBorder="1"/>
    <xf numFmtId="0" fontId="0" fillId="0" borderId="3" xfId="0" applyBorder="1"/>
    <xf numFmtId="0" fontId="0" fillId="2" borderId="0" xfId="0" applyFill="1" applyAlignment="1">
      <alignment horizontal="left"/>
    </xf>
    <xf numFmtId="0" fontId="0" fillId="2" borderId="0" xfId="0" applyFill="1"/>
    <xf numFmtId="4" fontId="0" fillId="2" borderId="0" xfId="0" applyNumberFormat="1" applyFill="1"/>
    <xf numFmtId="165" fontId="0" fillId="2" borderId="0" xfId="0" applyNumberFormat="1" applyFill="1"/>
    <xf numFmtId="166" fontId="0" fillId="2" borderId="0" xfId="0" applyNumberFormat="1" applyFill="1"/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3" xfId="0" applyBorder="1" applyAlignment="1">
      <alignment horizontal="center"/>
    </xf>
    <xf numFmtId="166" fontId="1" fillId="2" borderId="0" xfId="0" applyNumberFormat="1" applyFont="1" applyFill="1"/>
    <xf numFmtId="0" fontId="0" fillId="0" borderId="13" xfId="0" applyBorder="1" applyAlignment="1">
      <alignment horizontal="center" vertical="center" wrapText="1"/>
    </xf>
    <xf numFmtId="165" fontId="0" fillId="2" borderId="0" xfId="1" applyNumberFormat="1" applyFont="1" applyFill="1"/>
    <xf numFmtId="0" fontId="0" fillId="0" borderId="10" xfId="0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17" xfId="0" applyBorder="1" applyAlignment="1">
      <alignment horizontal="center"/>
    </xf>
    <xf numFmtId="4" fontId="0" fillId="2" borderId="10" xfId="0" applyNumberFormat="1" applyFill="1" applyBorder="1" applyAlignment="1">
      <alignment horizontal="left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165" fontId="0" fillId="2" borderId="20" xfId="1" applyNumberFormat="1" applyFont="1" applyFill="1" applyBorder="1"/>
    <xf numFmtId="165" fontId="0" fillId="2" borderId="21" xfId="1" applyNumberFormat="1" applyFont="1" applyFill="1" applyBorder="1"/>
    <xf numFmtId="165" fontId="0" fillId="2" borderId="22" xfId="1" applyNumberFormat="1" applyFont="1" applyFill="1" applyBorder="1"/>
    <xf numFmtId="0" fontId="0" fillId="0" borderId="2" xfId="0" applyBorder="1"/>
    <xf numFmtId="0" fontId="0" fillId="0" borderId="24" xfId="0" applyBorder="1"/>
    <xf numFmtId="165" fontId="0" fillId="2" borderId="20" xfId="0" applyNumberFormat="1" applyFill="1" applyBorder="1"/>
    <xf numFmtId="0" fontId="0" fillId="2" borderId="25" xfId="0" applyFill="1" applyBorder="1"/>
    <xf numFmtId="165" fontId="0" fillId="2" borderId="26" xfId="1" applyNumberFormat="1" applyFont="1" applyFill="1" applyBorder="1"/>
    <xf numFmtId="0" fontId="0" fillId="0" borderId="2" xfId="0" applyBorder="1" applyAlignment="1">
      <alignment wrapText="1"/>
    </xf>
    <xf numFmtId="165" fontId="0" fillId="2" borderId="21" xfId="0" applyNumberFormat="1" applyFill="1" applyBorder="1"/>
    <xf numFmtId="0" fontId="0" fillId="0" borderId="8" xfId="0" applyBorder="1"/>
    <xf numFmtId="165" fontId="0" fillId="0" borderId="20" xfId="1" applyNumberFormat="1" applyFont="1" applyBorder="1"/>
    <xf numFmtId="165" fontId="0" fillId="0" borderId="21" xfId="1" applyNumberFormat="1" applyFont="1" applyBorder="1"/>
    <xf numFmtId="165" fontId="0" fillId="0" borderId="22" xfId="1" applyNumberFormat="1" applyFont="1" applyBorder="1"/>
    <xf numFmtId="165" fontId="2" fillId="0" borderId="21" xfId="1" applyNumberFormat="1" applyFont="1" applyBorder="1"/>
    <xf numFmtId="8" fontId="0" fillId="0" borderId="0" xfId="0" applyNumberFormat="1"/>
    <xf numFmtId="0" fontId="0" fillId="9" borderId="0" xfId="0" applyFill="1"/>
    <xf numFmtId="167" fontId="0" fillId="0" borderId="0" xfId="0" applyNumberFormat="1"/>
    <xf numFmtId="0" fontId="6" fillId="3" borderId="1" xfId="0" applyFont="1" applyFill="1" applyBorder="1" applyAlignment="1">
      <alignment horizontal="center" vertical="center" wrapText="1"/>
    </xf>
    <xf numFmtId="167" fontId="6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8" fontId="7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vertical="center" wrapText="1"/>
    </xf>
    <xf numFmtId="167" fontId="6" fillId="3" borderId="1" xfId="0" applyNumberFormat="1" applyFont="1" applyFill="1" applyBorder="1" applyAlignment="1">
      <alignment vertical="center" wrapText="1"/>
    </xf>
    <xf numFmtId="165" fontId="4" fillId="10" borderId="16" xfId="0" applyNumberFormat="1" applyFont="1" applyFill="1" applyBorder="1"/>
    <xf numFmtId="4" fontId="1" fillId="11" borderId="16" xfId="0" applyNumberFormat="1" applyFont="1" applyFill="1" applyBorder="1" applyAlignment="1">
      <alignment horizontal="center"/>
    </xf>
    <xf numFmtId="0" fontId="0" fillId="11" borderId="4" xfId="0" applyFill="1" applyBorder="1" applyAlignment="1">
      <alignment horizontal="left"/>
    </xf>
    <xf numFmtId="0" fontId="0" fillId="11" borderId="15" xfId="0" applyFill="1" applyBorder="1"/>
    <xf numFmtId="165" fontId="1" fillId="11" borderId="16" xfId="1" applyNumberFormat="1" applyFont="1" applyFill="1" applyBorder="1"/>
    <xf numFmtId="0" fontId="0" fillId="11" borderId="6" xfId="0" applyFill="1" applyBorder="1"/>
    <xf numFmtId="165" fontId="1" fillId="11" borderId="16" xfId="0" applyNumberFormat="1" applyFont="1" applyFill="1" applyBorder="1"/>
    <xf numFmtId="0" fontId="0" fillId="11" borderId="15" xfId="0" applyFill="1" applyBorder="1" applyAlignment="1">
      <alignment horizontal="left"/>
    </xf>
    <xf numFmtId="0" fontId="0" fillId="11" borderId="4" xfId="0" applyFill="1" applyBorder="1"/>
    <xf numFmtId="166" fontId="1" fillId="11" borderId="16" xfId="0" applyNumberFormat="1" applyFont="1" applyFill="1" applyBorder="1"/>
    <xf numFmtId="0" fontId="0" fillId="11" borderId="23" xfId="0" applyFill="1" applyBorder="1"/>
    <xf numFmtId="0" fontId="1" fillId="11" borderId="15" xfId="0" applyFont="1" applyFill="1" applyBorder="1" applyAlignment="1">
      <alignment horizontal="center"/>
    </xf>
    <xf numFmtId="0" fontId="1" fillId="11" borderId="23" xfId="0" applyFont="1" applyFill="1" applyBorder="1" applyAlignment="1">
      <alignment horizontal="center"/>
    </xf>
    <xf numFmtId="0" fontId="4" fillId="10" borderId="15" xfId="0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/>
    <xf numFmtId="0" fontId="0" fillId="11" borderId="15" xfId="0" applyFill="1" applyBorder="1" applyAlignment="1">
      <alignment horizontal="left"/>
    </xf>
    <xf numFmtId="0" fontId="0" fillId="11" borderId="23" xfId="0" applyFill="1" applyBorder="1" applyAlignment="1">
      <alignment horizontal="left"/>
    </xf>
    <xf numFmtId="0" fontId="0" fillId="11" borderId="23" xfId="0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center" vertical="center"/>
    </xf>
    <xf numFmtId="0" fontId="4" fillId="10" borderId="7" xfId="0" applyFont="1" applyFill="1" applyBorder="1" applyAlignment="1">
      <alignment horizontal="center" vertical="center"/>
    </xf>
    <xf numFmtId="0" fontId="4" fillId="10" borderId="10" xfId="0" applyFont="1" applyFill="1" applyBorder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4" fontId="4" fillId="10" borderId="18" xfId="0" applyNumberFormat="1" applyFont="1" applyFill="1" applyBorder="1" applyAlignment="1">
      <alignment horizontal="center" vertical="center" wrapText="1"/>
    </xf>
    <xf numFmtId="0" fontId="5" fillId="10" borderId="19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7FDF8A"/>
      <color rgb="FF11DFDA"/>
      <color rgb="FFCB99FF"/>
      <color rgb="FFFF6699"/>
      <color rgb="FF80FF81"/>
      <color rgb="FFB23FE5"/>
      <color rgb="FF00CCFF"/>
      <color rgb="FFFFA7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4"/>
  <sheetViews>
    <sheetView showGridLines="0" tabSelected="1" zoomScale="80" zoomScaleNormal="80" workbookViewId="0">
      <selection activeCell="E47" sqref="E47"/>
    </sheetView>
  </sheetViews>
  <sheetFormatPr baseColWidth="10" defaultRowHeight="15" x14ac:dyDescent="0.25"/>
  <cols>
    <col min="1" max="1" width="9.85546875" style="1" customWidth="1"/>
    <col min="2" max="2" width="78.140625" customWidth="1"/>
    <col min="3" max="3" width="16.140625" style="6" bestFit="1" customWidth="1"/>
  </cols>
  <sheetData>
    <row r="2" spans="1:3" ht="15.75" x14ac:dyDescent="0.25">
      <c r="A2" s="72" t="s">
        <v>37</v>
      </c>
      <c r="B2" s="72"/>
      <c r="C2" s="73"/>
    </row>
    <row r="3" spans="1:3" ht="15.75" x14ac:dyDescent="0.25">
      <c r="A3" s="72" t="s">
        <v>32</v>
      </c>
      <c r="B3" s="72"/>
      <c r="C3" s="73"/>
    </row>
    <row r="4" spans="1:3" ht="15.75" thickBot="1" x14ac:dyDescent="0.3"/>
    <row r="5" spans="1:3" x14ac:dyDescent="0.25">
      <c r="A5" s="78" t="s">
        <v>1</v>
      </c>
      <c r="B5" s="79"/>
      <c r="C5" s="82" t="s">
        <v>38</v>
      </c>
    </row>
    <row r="6" spans="1:3" ht="15.75" thickBot="1" x14ac:dyDescent="0.3">
      <c r="A6" s="80"/>
      <c r="B6" s="81"/>
      <c r="C6" s="83"/>
    </row>
    <row r="7" spans="1:3" ht="15.75" thickBot="1" x14ac:dyDescent="0.3">
      <c r="A7" s="68" t="s">
        <v>33</v>
      </c>
      <c r="B7" s="77"/>
      <c r="C7" s="58"/>
    </row>
    <row r="8" spans="1:3" x14ac:dyDescent="0.25">
      <c r="A8" s="24">
        <v>47101025</v>
      </c>
      <c r="B8" s="4" t="s">
        <v>19</v>
      </c>
      <c r="C8" s="27">
        <v>100000</v>
      </c>
    </row>
    <row r="9" spans="1:3" x14ac:dyDescent="0.25">
      <c r="A9" s="25">
        <v>47101026</v>
      </c>
      <c r="B9" s="2" t="s">
        <v>20</v>
      </c>
      <c r="C9" s="28">
        <v>200000</v>
      </c>
    </row>
    <row r="10" spans="1:3" x14ac:dyDescent="0.25">
      <c r="A10" s="25">
        <v>47199001</v>
      </c>
      <c r="B10" s="2" t="s">
        <v>6</v>
      </c>
      <c r="C10" s="28">
        <v>90000</v>
      </c>
    </row>
    <row r="11" spans="1:3" ht="15.75" thickBot="1" x14ac:dyDescent="0.3">
      <c r="A11" s="26">
        <v>47201003</v>
      </c>
      <c r="B11" s="3" t="s">
        <v>21</v>
      </c>
      <c r="C11" s="29">
        <v>100000</v>
      </c>
    </row>
    <row r="12" spans="1:3" ht="15.75" thickBot="1" x14ac:dyDescent="0.3">
      <c r="A12" s="59" t="s">
        <v>27</v>
      </c>
      <c r="B12" s="60"/>
      <c r="C12" s="61">
        <f t="shared" ref="C12" si="0">SUM(C8:C11)</f>
        <v>490000</v>
      </c>
    </row>
    <row r="13" spans="1:3" ht="8.25" customHeight="1" thickBot="1" x14ac:dyDescent="0.3">
      <c r="A13" s="20"/>
      <c r="C13" s="7"/>
    </row>
    <row r="14" spans="1:3" ht="15.75" thickBot="1" x14ac:dyDescent="0.3">
      <c r="A14" s="68" t="s">
        <v>0</v>
      </c>
      <c r="B14" s="77"/>
      <c r="C14" s="58"/>
    </row>
    <row r="15" spans="1:3" x14ac:dyDescent="0.25">
      <c r="A15" s="11">
        <v>47102005</v>
      </c>
      <c r="B15" s="4" t="s">
        <v>2</v>
      </c>
      <c r="C15" s="27">
        <v>110000</v>
      </c>
    </row>
    <row r="16" spans="1:3" x14ac:dyDescent="0.25">
      <c r="A16" s="10">
        <v>47103005</v>
      </c>
      <c r="B16" s="2" t="s">
        <v>3</v>
      </c>
      <c r="C16" s="27">
        <v>110000</v>
      </c>
    </row>
    <row r="17" spans="1:3" x14ac:dyDescent="0.25">
      <c r="A17" s="10">
        <v>47105004</v>
      </c>
      <c r="B17" s="2" t="s">
        <v>4</v>
      </c>
      <c r="C17" s="27">
        <v>150000</v>
      </c>
    </row>
    <row r="18" spans="1:3" x14ac:dyDescent="0.25">
      <c r="A18" s="10">
        <v>47106001</v>
      </c>
      <c r="B18" s="2" t="s">
        <v>5</v>
      </c>
      <c r="C18" s="27">
        <v>150000</v>
      </c>
    </row>
    <row r="19" spans="1:3" x14ac:dyDescent="0.25">
      <c r="A19" s="10">
        <v>47107001</v>
      </c>
      <c r="B19" s="2" t="s">
        <v>31</v>
      </c>
      <c r="C19" s="27">
        <v>100000</v>
      </c>
    </row>
    <row r="20" spans="1:3" ht="15.75" thickBot="1" x14ac:dyDescent="0.3">
      <c r="A20" s="16">
        <v>47101044</v>
      </c>
      <c r="B20" s="3" t="s">
        <v>22</v>
      </c>
      <c r="C20" s="27">
        <v>40000</v>
      </c>
    </row>
    <row r="21" spans="1:3" ht="15.75" thickBot="1" x14ac:dyDescent="0.3">
      <c r="A21" s="64" t="s">
        <v>18</v>
      </c>
      <c r="B21" s="62"/>
      <c r="C21" s="63">
        <f>SUM(C15:C20)</f>
        <v>660000</v>
      </c>
    </row>
    <row r="22" spans="1:3" ht="9" customHeight="1" thickBot="1" x14ac:dyDescent="0.3">
      <c r="A22" s="20"/>
      <c r="C22" s="7"/>
    </row>
    <row r="23" spans="1:3" ht="15.75" thickBot="1" x14ac:dyDescent="0.3">
      <c r="A23" s="68" t="s">
        <v>13</v>
      </c>
      <c r="B23" s="69"/>
      <c r="C23" s="58"/>
    </row>
    <row r="24" spans="1:3" x14ac:dyDescent="0.25">
      <c r="A24" s="11">
        <v>47101035</v>
      </c>
      <c r="B24" s="30" t="s">
        <v>11</v>
      </c>
      <c r="C24" s="32">
        <v>388500</v>
      </c>
    </row>
    <row r="25" spans="1:3" ht="15.75" thickBot="1" x14ac:dyDescent="0.3">
      <c r="A25" s="10">
        <v>47101037</v>
      </c>
      <c r="B25" s="31" t="s">
        <v>10</v>
      </c>
      <c r="C25" s="32">
        <v>295000</v>
      </c>
    </row>
    <row r="26" spans="1:3" ht="15.75" thickBot="1" x14ac:dyDescent="0.3">
      <c r="A26" s="59" t="s">
        <v>12</v>
      </c>
      <c r="B26" s="65"/>
      <c r="C26" s="66">
        <f>C24+C25</f>
        <v>683500</v>
      </c>
    </row>
    <row r="27" spans="1:3" s="6" customFormat="1" ht="9.75" customHeight="1" thickBot="1" x14ac:dyDescent="0.3">
      <c r="A27" s="21"/>
    </row>
    <row r="28" spans="1:3" ht="15.75" thickBot="1" x14ac:dyDescent="0.3">
      <c r="A28" s="68" t="s">
        <v>25</v>
      </c>
      <c r="B28" s="69"/>
      <c r="C28" s="58"/>
    </row>
    <row r="29" spans="1:3" ht="15.75" thickBot="1" x14ac:dyDescent="0.3">
      <c r="A29" s="12">
        <v>47101039</v>
      </c>
      <c r="B29" s="33" t="s">
        <v>25</v>
      </c>
      <c r="C29" s="34">
        <v>120000</v>
      </c>
    </row>
    <row r="30" spans="1:3" ht="15.75" thickBot="1" x14ac:dyDescent="0.3">
      <c r="A30" s="74" t="s">
        <v>26</v>
      </c>
      <c r="B30" s="75"/>
      <c r="C30" s="61">
        <f t="shared" ref="C30" si="1">SUM(C29)</f>
        <v>120000</v>
      </c>
    </row>
    <row r="31" spans="1:3" ht="8.25" customHeight="1" thickBot="1" x14ac:dyDescent="0.3">
      <c r="A31" s="20"/>
      <c r="B31" s="1"/>
      <c r="C31" s="8"/>
    </row>
    <row r="32" spans="1:3" s="6" customFormat="1" ht="15.75" thickBot="1" x14ac:dyDescent="0.3">
      <c r="A32" s="68" t="s">
        <v>29</v>
      </c>
      <c r="B32" s="69"/>
      <c r="C32" s="58"/>
    </row>
    <row r="33" spans="1:3" s="6" customFormat="1" x14ac:dyDescent="0.25">
      <c r="A33" s="11">
        <v>47101045</v>
      </c>
      <c r="B33" s="30" t="s">
        <v>23</v>
      </c>
      <c r="C33" s="32">
        <v>124000</v>
      </c>
    </row>
    <row r="34" spans="1:3" s="6" customFormat="1" ht="15.75" thickBot="1" x14ac:dyDescent="0.3">
      <c r="A34" s="18">
        <v>47101046</v>
      </c>
      <c r="B34" s="35" t="s">
        <v>36</v>
      </c>
      <c r="C34" s="36">
        <v>500000</v>
      </c>
    </row>
    <row r="35" spans="1:3" s="6" customFormat="1" ht="15.75" thickBot="1" x14ac:dyDescent="0.3">
      <c r="A35" s="74" t="s">
        <v>30</v>
      </c>
      <c r="B35" s="75"/>
      <c r="C35" s="63">
        <f>SUM(C33:C34)</f>
        <v>624000</v>
      </c>
    </row>
    <row r="36" spans="1:3" s="6" customFormat="1" ht="8.25" customHeight="1" thickBot="1" x14ac:dyDescent="0.3">
      <c r="A36" s="21"/>
      <c r="B36" s="5"/>
      <c r="C36" s="9"/>
    </row>
    <row r="37" spans="1:3" s="6" customFormat="1" ht="15.75" thickBot="1" x14ac:dyDescent="0.3">
      <c r="A37" s="68" t="s">
        <v>14</v>
      </c>
      <c r="B37" s="69"/>
      <c r="C37" s="58"/>
    </row>
    <row r="38" spans="1:3" s="6" customFormat="1" ht="15.75" thickBot="1" x14ac:dyDescent="0.3">
      <c r="A38" s="22">
        <v>47101036</v>
      </c>
      <c r="B38" s="33" t="s">
        <v>16</v>
      </c>
      <c r="C38" s="32">
        <v>220000</v>
      </c>
    </row>
    <row r="39" spans="1:3" s="6" customFormat="1" ht="15.75" thickBot="1" x14ac:dyDescent="0.3">
      <c r="A39" s="59" t="s">
        <v>24</v>
      </c>
      <c r="B39" s="65"/>
      <c r="C39" s="63">
        <f>C38</f>
        <v>220000</v>
      </c>
    </row>
    <row r="40" spans="1:3" s="6" customFormat="1" ht="8.25" customHeight="1" thickBot="1" x14ac:dyDescent="0.3">
      <c r="A40" s="23"/>
      <c r="C40" s="7"/>
    </row>
    <row r="41" spans="1:3" ht="15.75" thickBot="1" x14ac:dyDescent="0.3">
      <c r="A41" s="68" t="s">
        <v>34</v>
      </c>
      <c r="B41" s="76"/>
      <c r="C41" s="58"/>
    </row>
    <row r="42" spans="1:3" x14ac:dyDescent="0.25">
      <c r="A42" s="14"/>
      <c r="B42" s="30" t="s">
        <v>7</v>
      </c>
      <c r="C42" s="38">
        <v>1011332</v>
      </c>
    </row>
    <row r="43" spans="1:3" x14ac:dyDescent="0.25">
      <c r="A43" s="13"/>
      <c r="B43" s="37" t="s">
        <v>8</v>
      </c>
      <c r="C43" s="39">
        <v>1032605</v>
      </c>
    </row>
    <row r="44" spans="1:3" ht="15.75" thickBot="1" x14ac:dyDescent="0.3">
      <c r="A44" s="15"/>
      <c r="B44" s="31" t="s">
        <v>9</v>
      </c>
      <c r="C44" s="40">
        <v>1230020</v>
      </c>
    </row>
    <row r="45" spans="1:3" ht="15.75" thickBot="1" x14ac:dyDescent="0.3">
      <c r="A45" s="64" t="s">
        <v>17</v>
      </c>
      <c r="B45" s="67"/>
      <c r="C45" s="61">
        <f t="shared" ref="C45" si="2">SUM(C42:C44)</f>
        <v>3273957</v>
      </c>
    </row>
    <row r="46" spans="1:3" ht="8.25" customHeight="1" thickBot="1" x14ac:dyDescent="0.3">
      <c r="A46" s="20"/>
    </row>
    <row r="47" spans="1:3" ht="15.75" thickBot="1" x14ac:dyDescent="0.3">
      <c r="A47" s="68" t="s">
        <v>28</v>
      </c>
      <c r="B47" s="69"/>
      <c r="C47" s="58"/>
    </row>
    <row r="48" spans="1:3" x14ac:dyDescent="0.25">
      <c r="A48" s="11">
        <v>47101027</v>
      </c>
      <c r="B48" s="30" t="s">
        <v>35</v>
      </c>
      <c r="C48" s="32">
        <v>464270</v>
      </c>
    </row>
    <row r="49" spans="1:3" ht="15.75" thickBot="1" x14ac:dyDescent="0.3">
      <c r="A49" s="16">
        <v>47101031</v>
      </c>
      <c r="B49" s="31" t="s">
        <v>39</v>
      </c>
      <c r="C49" s="41">
        <v>464273</v>
      </c>
    </row>
    <row r="50" spans="1:3" ht="15.75" thickBot="1" x14ac:dyDescent="0.3">
      <c r="A50" s="64" t="s">
        <v>15</v>
      </c>
      <c r="B50" s="67"/>
      <c r="C50" s="61">
        <f>SUM(C48:C49)</f>
        <v>928543</v>
      </c>
    </row>
    <row r="51" spans="1:3" ht="15.75" thickBot="1" x14ac:dyDescent="0.3">
      <c r="A51" s="21"/>
      <c r="B51" s="6"/>
      <c r="C51" s="17"/>
    </row>
    <row r="52" spans="1:3" ht="15.75" thickBot="1" x14ac:dyDescent="0.3">
      <c r="A52" s="70" t="s">
        <v>49</v>
      </c>
      <c r="B52" s="71"/>
      <c r="C52" s="57">
        <f>C12+C21+C26+C30+C35+C39+C45+C50</f>
        <v>7000000</v>
      </c>
    </row>
    <row r="53" spans="1:3" x14ac:dyDescent="0.25">
      <c r="C53" s="8"/>
    </row>
    <row r="54" spans="1:3" x14ac:dyDescent="0.25">
      <c r="C54" s="8"/>
    </row>
    <row r="55" spans="1:3" x14ac:dyDescent="0.25">
      <c r="C55" s="8"/>
    </row>
    <row r="56" spans="1:3" x14ac:dyDescent="0.25">
      <c r="C56" s="8"/>
    </row>
    <row r="57" spans="1:3" x14ac:dyDescent="0.25">
      <c r="C57" s="19"/>
    </row>
    <row r="58" spans="1:3" x14ac:dyDescent="0.25">
      <c r="C58" s="19"/>
    </row>
    <row r="61" spans="1:3" x14ac:dyDescent="0.25">
      <c r="C61" s="19"/>
    </row>
    <row r="62" spans="1:3" x14ac:dyDescent="0.25">
      <c r="C62" s="19"/>
    </row>
    <row r="63" spans="1:3" x14ac:dyDescent="0.25">
      <c r="C63" s="19"/>
    </row>
    <row r="64" spans="1:3" x14ac:dyDescent="0.25">
      <c r="C64" s="19"/>
    </row>
  </sheetData>
  <mergeCells count="15">
    <mergeCell ref="A47:B47"/>
    <mergeCell ref="A52:B52"/>
    <mergeCell ref="A2:C2"/>
    <mergeCell ref="A3:C3"/>
    <mergeCell ref="A30:B30"/>
    <mergeCell ref="A32:B32"/>
    <mergeCell ref="A35:B35"/>
    <mergeCell ref="A37:B37"/>
    <mergeCell ref="A41:B41"/>
    <mergeCell ref="A14:B14"/>
    <mergeCell ref="A23:B23"/>
    <mergeCell ref="A28:B28"/>
    <mergeCell ref="A5:B6"/>
    <mergeCell ref="C5:C6"/>
    <mergeCell ref="A7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2"/>
  <sheetViews>
    <sheetView workbookViewId="0">
      <selection activeCell="C9" sqref="C9"/>
    </sheetView>
  </sheetViews>
  <sheetFormatPr baseColWidth="10" defaultRowHeight="15" x14ac:dyDescent="0.25"/>
  <cols>
    <col min="2" max="2" width="42.42578125" customWidth="1"/>
    <col min="3" max="3" width="25.42578125" customWidth="1"/>
    <col min="4" max="4" width="11.42578125" style="44"/>
  </cols>
  <sheetData>
    <row r="4" spans="2:5" ht="25.5" customHeight="1" x14ac:dyDescent="0.25">
      <c r="B4" s="45" t="s">
        <v>47</v>
      </c>
      <c r="C4" s="45" t="s">
        <v>40</v>
      </c>
      <c r="D4" s="46" t="s">
        <v>41</v>
      </c>
    </row>
    <row r="5" spans="2:5" ht="25.5" customHeight="1" x14ac:dyDescent="0.25">
      <c r="B5" s="47" t="s">
        <v>42</v>
      </c>
      <c r="C5" s="48">
        <v>490000</v>
      </c>
      <c r="D5" s="49">
        <v>7</v>
      </c>
      <c r="E5" s="43"/>
    </row>
    <row r="6" spans="2:5" ht="25.5" customHeight="1" x14ac:dyDescent="0.25">
      <c r="B6" s="50" t="s">
        <v>43</v>
      </c>
      <c r="C6" s="48">
        <v>928543</v>
      </c>
      <c r="D6" s="49">
        <v>13.26</v>
      </c>
    </row>
    <row r="7" spans="2:5" ht="25.5" customHeight="1" x14ac:dyDescent="0.25">
      <c r="B7" s="51" t="s">
        <v>44</v>
      </c>
      <c r="C7" s="48">
        <v>1343500</v>
      </c>
      <c r="D7" s="49">
        <v>19.190000000000001</v>
      </c>
      <c r="E7" s="43"/>
    </row>
    <row r="8" spans="2:5" ht="25.5" customHeight="1" x14ac:dyDescent="0.25">
      <c r="B8" s="52" t="s">
        <v>45</v>
      </c>
      <c r="C8" s="48">
        <v>964000</v>
      </c>
      <c r="D8" s="49">
        <v>13.77</v>
      </c>
    </row>
    <row r="9" spans="2:5" ht="25.5" customHeight="1" x14ac:dyDescent="0.25">
      <c r="B9" s="53" t="s">
        <v>48</v>
      </c>
      <c r="C9" s="48">
        <v>3273957</v>
      </c>
      <c r="D9" s="49">
        <v>46.77</v>
      </c>
    </row>
    <row r="10" spans="2:5" ht="25.5" customHeight="1" x14ac:dyDescent="0.25">
      <c r="B10" s="54" t="s">
        <v>46</v>
      </c>
      <c r="C10" s="55">
        <v>7000000</v>
      </c>
      <c r="D10" s="56">
        <f>SUM(D5:D9)</f>
        <v>99.990000000000009</v>
      </c>
    </row>
    <row r="12" spans="2:5" x14ac:dyDescent="0.25">
      <c r="C12" s="42">
        <f>SUM(C5:C9)</f>
        <v>7000000</v>
      </c>
      <c r="D12" s="44">
        <f>SUM(D5:D9)</f>
        <v>99.990000000000009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Anteproyecto 2026</vt:lpstr>
      <vt:lpstr>Hoja1</vt:lpstr>
      <vt:lpstr>'Anteproyecto 2026'!Área_de_impresión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DCNI-AA01</dc:creator>
  <cp:lastModifiedBy>usuario</cp:lastModifiedBy>
  <cp:lastPrinted>2025-10-14T22:50:35Z</cp:lastPrinted>
  <dcterms:created xsi:type="dcterms:W3CDTF">2019-10-14T15:59:11Z</dcterms:created>
  <dcterms:modified xsi:type="dcterms:W3CDTF">2025-10-17T21:19:14Z</dcterms:modified>
</cp:coreProperties>
</file>